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iroco\Cours\NewLetter\Exercices\Soutien corona virus\Exercices\Corrigés\"/>
    </mc:Choice>
  </mc:AlternateContent>
  <bookViews>
    <workbookView xWindow="0" yWindow="0" windowWidth="20490" windowHeight="7620" tabRatio="748"/>
  </bookViews>
  <sheets>
    <sheet name="somme corrigé" sheetId="11" r:id="rId1"/>
    <sheet name="exercices Somme corrigé" sheetId="13" r:id="rId2"/>
    <sheet name="moyenne corrigé" sheetId="14" r:id="rId3"/>
    <sheet name="moyenne exercices corrigé" sheetId="16" r:id="rId4"/>
    <sheet name="maximum corrigé" sheetId="7" r:id="rId5"/>
    <sheet name="minimum corrigé" sheetId="5" r:id="rId6"/>
    <sheet name="NB corrigé" sheetId="10" r:id="rId7"/>
    <sheet name="exercices corrigé" sheetId="4" r:id="rId8"/>
  </sheets>
  <calcPr calcId="162913" concurrentCalc="0"/>
</workbook>
</file>

<file path=xl/calcChain.xml><?xml version="1.0" encoding="utf-8"?>
<calcChain xmlns="http://schemas.openxmlformats.org/spreadsheetml/2006/main">
  <c r="D31" i="16" l="1"/>
  <c r="C16" i="16"/>
  <c r="B16" i="16"/>
  <c r="D15" i="16"/>
  <c r="D14" i="16"/>
  <c r="D13" i="16"/>
  <c r="D12" i="16"/>
  <c r="D11" i="16"/>
  <c r="D10" i="16"/>
  <c r="D9" i="16"/>
  <c r="D8" i="16"/>
  <c r="D7" i="16"/>
  <c r="D6" i="16"/>
  <c r="B15" i="14"/>
  <c r="B37" i="13"/>
  <c r="J4" i="13"/>
  <c r="K4" i="13"/>
  <c r="L4" i="13"/>
  <c r="M4" i="13"/>
  <c r="J5" i="13"/>
  <c r="K5" i="13"/>
  <c r="L5" i="13"/>
  <c r="M5" i="13"/>
  <c r="J6" i="13"/>
  <c r="K6" i="13"/>
  <c r="L6" i="13"/>
  <c r="M6" i="13"/>
  <c r="J7" i="13"/>
  <c r="K7" i="13"/>
  <c r="L7" i="13"/>
  <c r="M7" i="13"/>
  <c r="J8" i="13"/>
  <c r="K8" i="13"/>
  <c r="L8" i="13"/>
  <c r="M8" i="13"/>
  <c r="M9" i="13"/>
  <c r="L9" i="13"/>
  <c r="K9" i="13"/>
  <c r="J9" i="13"/>
  <c r="I9" i="13"/>
  <c r="C8" i="13"/>
  <c r="B8" i="13"/>
  <c r="F7" i="11"/>
  <c r="E7" i="11"/>
  <c r="D7" i="11"/>
  <c r="C7" i="11"/>
  <c r="B7" i="11"/>
  <c r="G6" i="11"/>
  <c r="G5" i="11"/>
  <c r="G4" i="11"/>
  <c r="G3" i="11"/>
  <c r="B15" i="10"/>
  <c r="D34" i="4"/>
  <c r="D33" i="4"/>
  <c r="C17" i="4"/>
  <c r="B17" i="4"/>
  <c r="C16" i="4"/>
  <c r="B16" i="4"/>
  <c r="B15" i="7"/>
  <c r="B15" i="5"/>
</calcChain>
</file>

<file path=xl/sharedStrings.xml><?xml version="1.0" encoding="utf-8"?>
<sst xmlns="http://schemas.openxmlformats.org/spreadsheetml/2006/main" count="175" uniqueCount="66">
  <si>
    <t>Exercice 1</t>
  </si>
  <si>
    <t>matière A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</si>
  <si>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</si>
  <si>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</si>
  <si>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</si>
  <si>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</si>
  <si>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</si>
  <si>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</si>
  <si>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</si>
  <si>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</si>
  <si>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</si>
  <si>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</si>
  <si>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Exercice 2</t>
  </si>
  <si>
    <t>matière B</t>
  </si>
  <si>
    <t>Exercice 3</t>
  </si>
  <si>
    <t>matière C</t>
  </si>
  <si>
    <t>Effectuez les moyennes suivantes :</t>
  </si>
  <si>
    <t>Utilisez la fonction Min pour effectuer les calculs suivants :</t>
  </si>
  <si>
    <t>minimum</t>
  </si>
  <si>
    <t>Utilisez la fonction Max pour effectuer les calculs suivants :</t>
  </si>
  <si>
    <t>maximum</t>
  </si>
  <si>
    <t>maximum matière A et matière C</t>
  </si>
  <si>
    <t>minimum matière A et matière C</t>
  </si>
  <si>
    <t>Nb notes</t>
  </si>
  <si>
    <t>Utilisez la fonction NB pour effectuer les calculs suivants :</t>
  </si>
  <si>
    <t>lundi</t>
  </si>
  <si>
    <t>mardi</t>
  </si>
  <si>
    <t>mercredi</t>
  </si>
  <si>
    <t>jeudi</t>
  </si>
  <si>
    <t>vendredi</t>
  </si>
  <si>
    <t>Total</t>
  </si>
  <si>
    <t>agence 1</t>
  </si>
  <si>
    <t>agence 2</t>
  </si>
  <si>
    <t>agence 3</t>
  </si>
  <si>
    <t>agence 4</t>
  </si>
  <si>
    <t>Utilisez la somme automatique pour faire le total des trimestes et des régions</t>
  </si>
  <si>
    <t>Usine 1</t>
  </si>
  <si>
    <t>Usine 2</t>
  </si>
  <si>
    <t>régions</t>
  </si>
  <si>
    <t>Trimestre 1</t>
  </si>
  <si>
    <t>Trimestre 2</t>
  </si>
  <si>
    <t>Trimestre 3</t>
  </si>
  <si>
    <t>Trimestre 4</t>
  </si>
  <si>
    <t>total</t>
  </si>
  <si>
    <t>pièce1</t>
  </si>
  <si>
    <t>nord</t>
  </si>
  <si>
    <t>pièce2</t>
  </si>
  <si>
    <t>est</t>
  </si>
  <si>
    <t>pièce3</t>
  </si>
  <si>
    <t>sud</t>
  </si>
  <si>
    <t>pièce4</t>
  </si>
  <si>
    <t>centre</t>
  </si>
  <si>
    <t>ouest</t>
  </si>
  <si>
    <t>visiteurs</t>
  </si>
  <si>
    <t>Lundi</t>
  </si>
  <si>
    <t>Mardi</t>
  </si>
  <si>
    <t>Mercredi</t>
  </si>
  <si>
    <t>Jeudi</t>
  </si>
  <si>
    <t>Vendredi</t>
  </si>
  <si>
    <t>Samedi</t>
  </si>
  <si>
    <t>Dimanche</t>
  </si>
  <si>
    <t>Utilisez la somme automatique pour faire le total Usine 1 et Usine 2</t>
  </si>
  <si>
    <t>Utilisez la somme automatique pour faire le total visiteurs</t>
  </si>
  <si>
    <t>Utilisez la fonction moyenne pour effectuer les calculs suivants :</t>
  </si>
  <si>
    <t>moyenne</t>
  </si>
  <si>
    <t>moyenne matière A et matière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</si>
</sst>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 style="thick">
        <color indexed="12"/>
      </right>
      <top/>
      <bottom/>
      <diagonal/>
    </border>
    <border>
      <left style="thick">
        <color indexed="12"/>
      </left>
      <right style="thick">
        <color indexed="12"/>
      </right>
      <top/>
      <bottom style="thick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64" fontId="4" fillId="0" borderId="5" xfId="1" applyNumberFormat="1" applyFont="1" applyFill="1" applyBorder="1" applyAlignment="1">
      <alignment vertical="center"/>
    </xf>
    <xf numFmtId="164" fontId="1" fillId="2" borderId="5" xfId="1" applyNumberFormat="1" applyFont="1" applyFill="1" applyBorder="1" applyAlignment="1">
      <alignment vertical="center"/>
    </xf>
    <xf numFmtId="164" fontId="0" fillId="0" borderId="5" xfId="1" applyNumberFormat="1" applyFont="1" applyFill="1" applyBorder="1" applyAlignment="1">
      <alignment vertical="center"/>
    </xf>
    <xf numFmtId="164" fontId="0" fillId="0" borderId="5" xfId="1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indent="1"/>
    </xf>
    <xf numFmtId="0" fontId="0" fillId="2" borderId="0" xfId="0" applyFill="1"/>
    <xf numFmtId="0" fontId="1" fillId="0" borderId="0" xfId="0" applyFont="1" applyAlignment="1">
      <alignment horizontal="left" indent="1"/>
    </xf>
    <xf numFmtId="0" fontId="0" fillId="0" borderId="6" xfId="0" applyBorder="1"/>
    <xf numFmtId="0" fontId="0" fillId="0" borderId="7" xfId="0" applyBorder="1"/>
    <xf numFmtId="0" fontId="0" fillId="2" borderId="4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1" xfId="0" applyFont="1" applyBorder="1"/>
    <xf numFmtId="0" fontId="1" fillId="0" borderId="12" xfId="0" applyFont="1" applyBorder="1"/>
    <xf numFmtId="44" fontId="0" fillId="0" borderId="0" xfId="1" applyFont="1"/>
    <xf numFmtId="44" fontId="0" fillId="2" borderId="4" xfId="1" applyFont="1" applyFill="1" applyBorder="1"/>
    <xf numFmtId="0" fontId="0" fillId="2" borderId="4" xfId="0" applyFill="1" applyBorder="1" applyProtection="1">
      <protection locked="0"/>
    </xf>
    <xf numFmtId="0" fontId="1" fillId="0" borderId="0" xfId="0" applyFont="1" applyFill="1" applyBorder="1" applyAlignment="1">
      <alignment horizontal="left" indent="1"/>
    </xf>
    <xf numFmtId="0" fontId="1" fillId="2" borderId="4" xfId="0" applyFont="1" applyFill="1" applyBorder="1"/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2:G10"/>
  <sheetViews>
    <sheetView tabSelected="1" topLeftCell="B1" workbookViewId="0">
      <selection activeCell="H15" sqref="H15"/>
    </sheetView>
  </sheetViews>
  <sheetFormatPr baseColWidth="10" defaultRowHeight="12.75" x14ac:dyDescent="0.2"/>
  <sheetData>
    <row r="2" spans="1:7" ht="19.5" customHeight="1" x14ac:dyDescent="0.2">
      <c r="A2" s="12"/>
      <c r="B2" s="13" t="s">
        <v>25</v>
      </c>
      <c r="C2" s="13" t="s">
        <v>26</v>
      </c>
      <c r="D2" s="13" t="s">
        <v>27</v>
      </c>
      <c r="E2" s="13" t="s">
        <v>28</v>
      </c>
      <c r="F2" s="13" t="s">
        <v>29</v>
      </c>
      <c r="G2" s="13" t="s">
        <v>30</v>
      </c>
    </row>
    <row r="3" spans="1:7" ht="24" customHeight="1" x14ac:dyDescent="0.2">
      <c r="A3" s="14" t="s">
        <v>31</v>
      </c>
      <c r="B3" s="15">
        <v>100</v>
      </c>
      <c r="C3" s="15">
        <v>500</v>
      </c>
      <c r="D3" s="15">
        <v>350</v>
      </c>
      <c r="E3" s="15">
        <v>200</v>
      </c>
      <c r="F3" s="15">
        <v>400</v>
      </c>
      <c r="G3" s="16">
        <f>SUM(B3:F3)</f>
        <v>1550</v>
      </c>
    </row>
    <row r="4" spans="1:7" ht="24" customHeight="1" x14ac:dyDescent="0.2">
      <c r="A4" s="14" t="s">
        <v>32</v>
      </c>
      <c r="B4" s="17">
        <v>120</v>
      </c>
      <c r="C4" s="17">
        <v>450</v>
      </c>
      <c r="D4" s="17">
        <v>400</v>
      </c>
      <c r="E4" s="17">
        <v>250</v>
      </c>
      <c r="F4" s="17">
        <v>500</v>
      </c>
      <c r="G4" s="16">
        <f>SUM(B4:F4)</f>
        <v>1720</v>
      </c>
    </row>
    <row r="5" spans="1:7" ht="24" customHeight="1" x14ac:dyDescent="0.2">
      <c r="A5" s="14" t="s">
        <v>33</v>
      </c>
      <c r="B5" s="17">
        <v>140</v>
      </c>
      <c r="C5" s="17">
        <v>400</v>
      </c>
      <c r="D5" s="17">
        <v>450</v>
      </c>
      <c r="E5" s="17">
        <v>300</v>
      </c>
      <c r="F5" s="17">
        <v>600</v>
      </c>
      <c r="G5" s="16">
        <f>SUM(B5:F5)</f>
        <v>1890</v>
      </c>
    </row>
    <row r="6" spans="1:7" ht="24" customHeight="1" x14ac:dyDescent="0.2">
      <c r="A6" s="14" t="s">
        <v>34</v>
      </c>
      <c r="B6" s="17">
        <v>160</v>
      </c>
      <c r="C6" s="17">
        <v>350</v>
      </c>
      <c r="D6" s="17">
        <v>500</v>
      </c>
      <c r="E6" s="17">
        <v>350</v>
      </c>
      <c r="F6" s="17">
        <v>700</v>
      </c>
      <c r="G6" s="16">
        <f>SUM(B6:F6)</f>
        <v>2060</v>
      </c>
    </row>
    <row r="7" spans="1:7" ht="24" customHeight="1" x14ac:dyDescent="0.2">
      <c r="A7" s="14" t="s">
        <v>30</v>
      </c>
      <c r="B7" s="16">
        <f>SUM(B3:B6)</f>
        <v>520</v>
      </c>
      <c r="C7" s="16">
        <f>SUM(C3:C6)</f>
        <v>1700</v>
      </c>
      <c r="D7" s="16">
        <f>SUM(D3:D6)</f>
        <v>1700</v>
      </c>
      <c r="E7" s="16">
        <f>SUM(E3:E6)</f>
        <v>1100</v>
      </c>
      <c r="F7" s="16">
        <f>SUM(F3:F6)</f>
        <v>2200</v>
      </c>
      <c r="G7" s="18"/>
    </row>
    <row r="10" spans="1:7" x14ac:dyDescent="0.2">
      <c r="A10" s="19"/>
    </row>
  </sheetData>
  <sheetProtection pivotTables="0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M40"/>
  <sheetViews>
    <sheetView workbookViewId="0">
      <selection activeCell="B37" sqref="B37"/>
    </sheetView>
  </sheetViews>
  <sheetFormatPr baseColWidth="10" defaultRowHeight="12.75" x14ac:dyDescent="0.2"/>
  <cols>
    <col min="9" max="13" width="13.42578125" customWidth="1"/>
  </cols>
  <sheetData>
    <row r="1" spans="1:13" x14ac:dyDescent="0.2">
      <c r="A1" s="20" t="s">
        <v>61</v>
      </c>
      <c r="B1" s="21"/>
      <c r="C1" s="21"/>
      <c r="D1" s="21"/>
      <c r="E1" s="21"/>
      <c r="F1" s="21"/>
      <c r="H1" s="20" t="s">
        <v>35</v>
      </c>
      <c r="I1" s="21"/>
      <c r="J1" s="21"/>
      <c r="K1" s="21"/>
      <c r="L1" s="21"/>
      <c r="M1" s="21"/>
    </row>
    <row r="3" spans="1:13" ht="13.5" thickBot="1" x14ac:dyDescent="0.25">
      <c r="B3" s="2" t="s">
        <v>36</v>
      </c>
      <c r="C3" s="2" t="s">
        <v>37</v>
      </c>
      <c r="H3" s="1" t="s">
        <v>38</v>
      </c>
      <c r="I3" s="2" t="s">
        <v>39</v>
      </c>
      <c r="J3" s="2" t="s">
        <v>40</v>
      </c>
      <c r="K3" s="2" t="s">
        <v>41</v>
      </c>
      <c r="L3" s="2" t="s">
        <v>42</v>
      </c>
      <c r="M3" s="2" t="s">
        <v>43</v>
      </c>
    </row>
    <row r="4" spans="1:13" ht="13.5" thickBot="1" x14ac:dyDescent="0.25">
      <c r="A4" s="22" t="s">
        <v>44</v>
      </c>
      <c r="B4" s="23">
        <v>50</v>
      </c>
      <c r="C4" s="24">
        <v>65</v>
      </c>
      <c r="H4" s="1" t="s">
        <v>45</v>
      </c>
      <c r="I4" s="32">
        <v>250</v>
      </c>
      <c r="J4" s="32">
        <f>I4*1.25</f>
        <v>312.5</v>
      </c>
      <c r="K4" s="32">
        <f>I4*1.1</f>
        <v>275</v>
      </c>
      <c r="L4" s="32">
        <f>K4*1.2</f>
        <v>330</v>
      </c>
      <c r="M4" s="33">
        <f>SUM(I4:L4)</f>
        <v>1167.5</v>
      </c>
    </row>
    <row r="5" spans="1:13" ht="13.5" thickBot="1" x14ac:dyDescent="0.25">
      <c r="A5" s="22" t="s">
        <v>46</v>
      </c>
      <c r="B5" s="26">
        <v>20</v>
      </c>
      <c r="C5" s="27">
        <v>10</v>
      </c>
      <c r="H5" s="1" t="s">
        <v>47</v>
      </c>
      <c r="I5" s="32">
        <v>300</v>
      </c>
      <c r="J5" s="32">
        <f>I5*1.25</f>
        <v>375</v>
      </c>
      <c r="K5" s="32">
        <f>I5*1.1</f>
        <v>330</v>
      </c>
      <c r="L5" s="32">
        <f>K5*1.2</f>
        <v>396</v>
      </c>
      <c r="M5" s="33">
        <f>SUM(I5:L5)</f>
        <v>1401</v>
      </c>
    </row>
    <row r="6" spans="1:13" ht="13.5" thickBot="1" x14ac:dyDescent="0.25">
      <c r="A6" s="22" t="s">
        <v>48</v>
      </c>
      <c r="B6" s="26">
        <v>60</v>
      </c>
      <c r="C6" s="27">
        <v>45</v>
      </c>
      <c r="H6" s="1" t="s">
        <v>49</v>
      </c>
      <c r="I6" s="32">
        <v>560</v>
      </c>
      <c r="J6" s="32">
        <f>I6*1.25</f>
        <v>700</v>
      </c>
      <c r="K6" s="32">
        <f>I6*1.1</f>
        <v>616</v>
      </c>
      <c r="L6" s="32">
        <f>K6*1.2</f>
        <v>739.19999999999993</v>
      </c>
      <c r="M6" s="33">
        <f>SUM(I6:L6)</f>
        <v>2615.1999999999998</v>
      </c>
    </row>
    <row r="7" spans="1:13" ht="13.5" thickBot="1" x14ac:dyDescent="0.25">
      <c r="A7" s="22" t="s">
        <v>50</v>
      </c>
      <c r="B7" s="26">
        <v>55</v>
      </c>
      <c r="C7" s="27">
        <v>28</v>
      </c>
      <c r="H7" s="1" t="s">
        <v>51</v>
      </c>
      <c r="I7" s="32">
        <v>600</v>
      </c>
      <c r="J7" s="32">
        <f>I7*1.25</f>
        <v>750</v>
      </c>
      <c r="K7" s="32">
        <f>I7*1.1</f>
        <v>660</v>
      </c>
      <c r="L7" s="32">
        <f>K7*1.2</f>
        <v>792</v>
      </c>
      <c r="M7" s="33">
        <f>SUM(I7:L7)</f>
        <v>2802</v>
      </c>
    </row>
    <row r="8" spans="1:13" ht="13.5" thickBot="1" x14ac:dyDescent="0.25">
      <c r="A8" s="22" t="s">
        <v>43</v>
      </c>
      <c r="B8" s="34">
        <f>SUM(B4:B7)</f>
        <v>185</v>
      </c>
      <c r="C8" s="25">
        <f>SUM(C4:C7)</f>
        <v>148</v>
      </c>
      <c r="H8" s="1" t="s">
        <v>52</v>
      </c>
      <c r="I8" s="32">
        <v>520</v>
      </c>
      <c r="J8" s="32">
        <f>I8*1.25</f>
        <v>650</v>
      </c>
      <c r="K8" s="32">
        <f>I8*1.1</f>
        <v>572</v>
      </c>
      <c r="L8" s="32">
        <f>K8*1.2</f>
        <v>686.4</v>
      </c>
      <c r="M8" s="33">
        <f>SUM(I8:L8)</f>
        <v>2428.4</v>
      </c>
    </row>
    <row r="9" spans="1:13" ht="13.5" thickBot="1" x14ac:dyDescent="0.25">
      <c r="H9" s="1" t="s">
        <v>43</v>
      </c>
      <c r="I9" s="33">
        <f>SUM(I4:I8)</f>
        <v>2230</v>
      </c>
      <c r="J9" s="33">
        <f>SUM(J4:J8)</f>
        <v>2787.5</v>
      </c>
      <c r="K9" s="33">
        <f>SUM(K4:K8)</f>
        <v>2453</v>
      </c>
      <c r="L9" s="33">
        <f>SUM(L4:L8)</f>
        <v>2943.6</v>
      </c>
      <c r="M9" s="33">
        <f>SUM(M4:M8)</f>
        <v>10414.1</v>
      </c>
    </row>
    <row r="12" spans="1:13" x14ac:dyDescent="0.2">
      <c r="A12" s="20" t="s">
        <v>62</v>
      </c>
      <c r="B12" s="21"/>
      <c r="C12" s="21"/>
      <c r="D12" s="21"/>
      <c r="E12" s="21"/>
      <c r="H12" s="35"/>
    </row>
    <row r="14" spans="1:13" ht="13.5" thickBot="1" x14ac:dyDescent="0.25">
      <c r="B14" s="2" t="s">
        <v>53</v>
      </c>
    </row>
    <row r="15" spans="1:13" x14ac:dyDescent="0.2">
      <c r="A15" t="s">
        <v>54</v>
      </c>
      <c r="B15" s="28">
        <v>15</v>
      </c>
    </row>
    <row r="16" spans="1:13" x14ac:dyDescent="0.2">
      <c r="A16" t="s">
        <v>55</v>
      </c>
      <c r="B16" s="29">
        <v>20</v>
      </c>
    </row>
    <row r="17" spans="1:2" x14ac:dyDescent="0.2">
      <c r="A17" t="s">
        <v>56</v>
      </c>
      <c r="B17" s="29">
        <v>22</v>
      </c>
    </row>
    <row r="18" spans="1:2" x14ac:dyDescent="0.2">
      <c r="A18" t="s">
        <v>57</v>
      </c>
      <c r="B18" s="29">
        <v>18</v>
      </c>
    </row>
    <row r="19" spans="1:2" x14ac:dyDescent="0.2">
      <c r="A19" t="s">
        <v>58</v>
      </c>
      <c r="B19" s="29">
        <v>15</v>
      </c>
    </row>
    <row r="20" spans="1:2" x14ac:dyDescent="0.2">
      <c r="A20" t="s">
        <v>59</v>
      </c>
      <c r="B20" s="29">
        <v>23</v>
      </c>
    </row>
    <row r="21" spans="1:2" x14ac:dyDescent="0.2">
      <c r="A21" s="1" t="s">
        <v>60</v>
      </c>
      <c r="B21" s="30">
        <v>17</v>
      </c>
    </row>
    <row r="22" spans="1:2" x14ac:dyDescent="0.2">
      <c r="A22" t="s">
        <v>54</v>
      </c>
      <c r="B22" s="29">
        <v>18</v>
      </c>
    </row>
    <row r="23" spans="1:2" x14ac:dyDescent="0.2">
      <c r="A23" t="s">
        <v>55</v>
      </c>
      <c r="B23" s="29">
        <v>25</v>
      </c>
    </row>
    <row r="24" spans="1:2" x14ac:dyDescent="0.2">
      <c r="A24" t="s">
        <v>56</v>
      </c>
      <c r="B24" s="29">
        <v>30</v>
      </c>
    </row>
    <row r="25" spans="1:2" x14ac:dyDescent="0.2">
      <c r="A25" t="s">
        <v>57</v>
      </c>
      <c r="B25" s="29">
        <v>22</v>
      </c>
    </row>
    <row r="26" spans="1:2" x14ac:dyDescent="0.2">
      <c r="A26" t="s">
        <v>58</v>
      </c>
      <c r="B26" s="29">
        <v>14</v>
      </c>
    </row>
    <row r="27" spans="1:2" x14ac:dyDescent="0.2">
      <c r="A27" t="s">
        <v>59</v>
      </c>
      <c r="B27" s="29">
        <v>18</v>
      </c>
    </row>
    <row r="28" spans="1:2" x14ac:dyDescent="0.2">
      <c r="A28" s="1" t="s">
        <v>60</v>
      </c>
      <c r="B28" s="30">
        <v>15</v>
      </c>
    </row>
    <row r="29" spans="1:2" x14ac:dyDescent="0.2">
      <c r="A29" t="s">
        <v>54</v>
      </c>
      <c r="B29" s="29">
        <v>20</v>
      </c>
    </row>
    <row r="30" spans="1:2" x14ac:dyDescent="0.2">
      <c r="A30" t="s">
        <v>55</v>
      </c>
      <c r="B30" s="29">
        <v>22</v>
      </c>
    </row>
    <row r="31" spans="1:2" x14ac:dyDescent="0.2">
      <c r="A31" t="s">
        <v>56</v>
      </c>
      <c r="B31" s="29">
        <v>18</v>
      </c>
    </row>
    <row r="32" spans="1:2" x14ac:dyDescent="0.2">
      <c r="A32" t="s">
        <v>57</v>
      </c>
      <c r="B32" s="29">
        <v>15</v>
      </c>
    </row>
    <row r="33" spans="1:2" x14ac:dyDescent="0.2">
      <c r="A33" t="s">
        <v>58</v>
      </c>
      <c r="B33" s="29">
        <v>23</v>
      </c>
    </row>
    <row r="34" spans="1:2" x14ac:dyDescent="0.2">
      <c r="A34" t="s">
        <v>59</v>
      </c>
      <c r="B34" s="29">
        <v>17</v>
      </c>
    </row>
    <row r="35" spans="1:2" ht="13.5" thickBot="1" x14ac:dyDescent="0.25">
      <c r="A35" s="1" t="s">
        <v>60</v>
      </c>
      <c r="B35" s="31">
        <v>23</v>
      </c>
    </row>
    <row r="36" spans="1:2" ht="13.5" thickBot="1" x14ac:dyDescent="0.25"/>
    <row r="37" spans="1:2" ht="13.5" thickBot="1" x14ac:dyDescent="0.25">
      <c r="A37" s="1" t="s">
        <v>30</v>
      </c>
      <c r="B37" s="25">
        <f>SUM(B15:B35)</f>
        <v>410</v>
      </c>
    </row>
    <row r="40" spans="1:2" x14ac:dyDescent="0.2">
      <c r="A40" s="1"/>
    </row>
  </sheetData>
  <sheetProtection pivotTables="0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H24" sqref="H24"/>
    </sheetView>
  </sheetViews>
  <sheetFormatPr baseColWidth="10" defaultRowHeight="12.75" x14ac:dyDescent="0.2"/>
  <sheetData>
    <row r="1" spans="1:4" x14ac:dyDescent="0.2">
      <c r="A1" s="1" t="s">
        <v>63</v>
      </c>
    </row>
    <row r="3" spans="1:4" x14ac:dyDescent="0.2">
      <c r="A3" s="1" t="s">
        <v>0</v>
      </c>
    </row>
    <row r="4" spans="1:4" ht="13.5" thickBot="1" x14ac:dyDescent="0.25">
      <c r="B4" s="2" t="s">
        <v>1</v>
      </c>
    </row>
    <row r="5" spans="1:4" ht="13.5" thickTop="1" x14ac:dyDescent="0.2">
      <c r="A5" t="s">
        <v>2</v>
      </c>
      <c r="B5" s="3">
        <v>10</v>
      </c>
      <c r="D5" s="1"/>
    </row>
    <row r="6" spans="1:4" x14ac:dyDescent="0.2">
      <c r="A6" t="s">
        <v>3</v>
      </c>
      <c r="B6" s="4">
        <v>12</v>
      </c>
    </row>
    <row r="7" spans="1:4" x14ac:dyDescent="0.2">
      <c r="A7" t="s">
        <v>4</v>
      </c>
      <c r="B7" s="4">
        <v>11</v>
      </c>
    </row>
    <row r="8" spans="1:4" x14ac:dyDescent="0.2">
      <c r="A8" t="s">
        <v>5</v>
      </c>
      <c r="B8" s="4">
        <v>9</v>
      </c>
    </row>
    <row r="9" spans="1:4" x14ac:dyDescent="0.2">
      <c r="A9" t="s">
        <v>6</v>
      </c>
      <c r="B9" s="4">
        <v>4</v>
      </c>
    </row>
    <row r="10" spans="1:4" x14ac:dyDescent="0.2">
      <c r="A10" t="s">
        <v>7</v>
      </c>
      <c r="B10" s="4">
        <v>17</v>
      </c>
    </row>
    <row r="11" spans="1:4" x14ac:dyDescent="0.2">
      <c r="A11" t="s">
        <v>8</v>
      </c>
      <c r="B11" s="4">
        <v>15</v>
      </c>
    </row>
    <row r="12" spans="1:4" x14ac:dyDescent="0.2">
      <c r="A12" t="s">
        <v>9</v>
      </c>
      <c r="B12" s="4">
        <v>18</v>
      </c>
    </row>
    <row r="13" spans="1:4" x14ac:dyDescent="0.2">
      <c r="A13" t="s">
        <v>10</v>
      </c>
      <c r="B13" s="4">
        <v>9</v>
      </c>
    </row>
    <row r="14" spans="1:4" ht="13.5" thickBot="1" x14ac:dyDescent="0.25">
      <c r="A14" t="s">
        <v>11</v>
      </c>
      <c r="B14" s="4">
        <v>3</v>
      </c>
    </row>
    <row r="15" spans="1:4" ht="13.5" thickBot="1" x14ac:dyDescent="0.25">
      <c r="A15" s="1" t="s">
        <v>64</v>
      </c>
      <c r="B15" s="36">
        <f>AVERAGE(B5:B14)</f>
        <v>10.8</v>
      </c>
    </row>
    <row r="16" spans="1:4" x14ac:dyDescent="0.2">
      <c r="A16" s="1"/>
    </row>
    <row r="19" spans="1:1" x14ac:dyDescent="0.2">
      <c r="A19" s="1"/>
    </row>
  </sheetData>
  <sheetProtection pivotTables="0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B13" workbookViewId="0">
      <selection activeCell="I35" sqref="I35"/>
    </sheetView>
  </sheetViews>
  <sheetFormatPr baseColWidth="10" defaultRowHeight="12.75" x14ac:dyDescent="0.2"/>
  <cols>
    <col min="6" max="6" width="11.140625" customWidth="1"/>
    <col min="7" max="7" width="10.140625" customWidth="1"/>
    <col min="8" max="8" width="8.42578125" customWidth="1"/>
  </cols>
  <sheetData>
    <row r="1" spans="1:4" x14ac:dyDescent="0.2">
      <c r="A1" s="1" t="s">
        <v>16</v>
      </c>
    </row>
    <row r="4" spans="1:4" x14ac:dyDescent="0.2">
      <c r="A4" s="1" t="s">
        <v>12</v>
      </c>
    </row>
    <row r="5" spans="1:4" ht="13.5" thickBot="1" x14ac:dyDescent="0.25">
      <c r="B5" s="2" t="s">
        <v>1</v>
      </c>
      <c r="C5" s="2" t="s">
        <v>13</v>
      </c>
      <c r="D5" s="2" t="s">
        <v>64</v>
      </c>
    </row>
    <row r="6" spans="1:4" ht="13.5" thickBot="1" x14ac:dyDescent="0.25">
      <c r="A6" t="s">
        <v>2</v>
      </c>
      <c r="B6">
        <v>10</v>
      </c>
      <c r="C6">
        <v>11</v>
      </c>
      <c r="D6" s="9">
        <f>AVERAGE(B6:C6)</f>
        <v>10.5</v>
      </c>
    </row>
    <row r="7" spans="1:4" ht="13.5" thickBot="1" x14ac:dyDescent="0.25">
      <c r="A7" t="s">
        <v>3</v>
      </c>
      <c r="B7">
        <v>12</v>
      </c>
      <c r="C7">
        <v>14</v>
      </c>
      <c r="D7" s="9">
        <f t="shared" ref="D7:D15" si="0">AVERAGE(B7:C7)</f>
        <v>13</v>
      </c>
    </row>
    <row r="8" spans="1:4" ht="13.5" thickBot="1" x14ac:dyDescent="0.25">
      <c r="A8" t="s">
        <v>4</v>
      </c>
      <c r="B8">
        <v>11</v>
      </c>
      <c r="C8">
        <v>8</v>
      </c>
      <c r="D8" s="9">
        <f t="shared" si="0"/>
        <v>9.5</v>
      </c>
    </row>
    <row r="9" spans="1:4" ht="13.5" thickBot="1" x14ac:dyDescent="0.25">
      <c r="A9" t="s">
        <v>5</v>
      </c>
      <c r="B9">
        <v>9</v>
      </c>
      <c r="C9">
        <v>12</v>
      </c>
      <c r="D9" s="9">
        <f t="shared" si="0"/>
        <v>10.5</v>
      </c>
    </row>
    <row r="10" spans="1:4" ht="13.5" thickBot="1" x14ac:dyDescent="0.25">
      <c r="A10" t="s">
        <v>6</v>
      </c>
      <c r="B10">
        <v>4</v>
      </c>
      <c r="C10">
        <v>5</v>
      </c>
      <c r="D10" s="9">
        <f t="shared" si="0"/>
        <v>4.5</v>
      </c>
    </row>
    <row r="11" spans="1:4" ht="13.5" thickBot="1" x14ac:dyDescent="0.25">
      <c r="A11" t="s">
        <v>7</v>
      </c>
      <c r="B11">
        <v>17</v>
      </c>
      <c r="C11">
        <v>18</v>
      </c>
      <c r="D11" s="9">
        <f t="shared" si="0"/>
        <v>17.5</v>
      </c>
    </row>
    <row r="12" spans="1:4" ht="13.5" thickBot="1" x14ac:dyDescent="0.25">
      <c r="A12" t="s">
        <v>8</v>
      </c>
      <c r="B12">
        <v>15</v>
      </c>
      <c r="C12">
        <v>19</v>
      </c>
      <c r="D12" s="9">
        <f t="shared" si="0"/>
        <v>17</v>
      </c>
    </row>
    <row r="13" spans="1:4" ht="13.5" thickBot="1" x14ac:dyDescent="0.25">
      <c r="A13" t="s">
        <v>9</v>
      </c>
      <c r="B13">
        <v>18</v>
      </c>
      <c r="C13">
        <v>15</v>
      </c>
      <c r="D13" s="9">
        <f t="shared" si="0"/>
        <v>16.5</v>
      </c>
    </row>
    <row r="14" spans="1:4" ht="13.5" thickBot="1" x14ac:dyDescent="0.25">
      <c r="A14" t="s">
        <v>10</v>
      </c>
      <c r="B14">
        <v>9</v>
      </c>
      <c r="C14">
        <v>14</v>
      </c>
      <c r="D14" s="9">
        <f t="shared" si="0"/>
        <v>11.5</v>
      </c>
    </row>
    <row r="15" spans="1:4" ht="13.5" thickBot="1" x14ac:dyDescent="0.25">
      <c r="A15" t="s">
        <v>11</v>
      </c>
      <c r="B15">
        <v>3</v>
      </c>
      <c r="C15">
        <v>8</v>
      </c>
      <c r="D15" s="9">
        <f t="shared" si="0"/>
        <v>5.5</v>
      </c>
    </row>
    <row r="16" spans="1:4" ht="13.5" thickBot="1" x14ac:dyDescent="0.25">
      <c r="A16" s="1" t="s">
        <v>64</v>
      </c>
      <c r="B16" s="9">
        <f>AVERAGE(B6:B15)</f>
        <v>10.8</v>
      </c>
      <c r="C16" s="9">
        <f>AVERAGE(C6:C15)</f>
        <v>12.4</v>
      </c>
    </row>
    <row r="18" spans="1:4" x14ac:dyDescent="0.2">
      <c r="A18" s="1" t="s">
        <v>14</v>
      </c>
    </row>
    <row r="20" spans="1:4" ht="13.5" thickBot="1" x14ac:dyDescent="0.25">
      <c r="B20" s="2" t="s">
        <v>1</v>
      </c>
      <c r="C20" s="2" t="s">
        <v>13</v>
      </c>
      <c r="D20" s="2" t="s">
        <v>15</v>
      </c>
    </row>
    <row r="21" spans="1:4" ht="13.5" thickTop="1" x14ac:dyDescent="0.2">
      <c r="A21" t="s">
        <v>2</v>
      </c>
      <c r="B21" s="3">
        <v>10</v>
      </c>
      <c r="C21">
        <v>11</v>
      </c>
      <c r="D21" s="3">
        <v>12</v>
      </c>
    </row>
    <row r="22" spans="1:4" x14ac:dyDescent="0.2">
      <c r="A22" t="s">
        <v>3</v>
      </c>
      <c r="B22" s="4">
        <v>12</v>
      </c>
      <c r="C22">
        <v>14</v>
      </c>
      <c r="D22" s="4">
        <v>13</v>
      </c>
    </row>
    <row r="23" spans="1:4" x14ac:dyDescent="0.2">
      <c r="A23" t="s">
        <v>4</v>
      </c>
      <c r="B23" s="4">
        <v>11</v>
      </c>
      <c r="C23">
        <v>8</v>
      </c>
      <c r="D23" s="4">
        <v>10</v>
      </c>
    </row>
    <row r="24" spans="1:4" x14ac:dyDescent="0.2">
      <c r="A24" t="s">
        <v>5</v>
      </c>
      <c r="B24" s="4">
        <v>9</v>
      </c>
      <c r="C24">
        <v>12</v>
      </c>
      <c r="D24" s="4">
        <v>14</v>
      </c>
    </row>
    <row r="25" spans="1:4" x14ac:dyDescent="0.2">
      <c r="A25" t="s">
        <v>6</v>
      </c>
      <c r="B25" s="4">
        <v>4</v>
      </c>
      <c r="C25">
        <v>5</v>
      </c>
      <c r="D25" s="4">
        <v>9</v>
      </c>
    </row>
    <row r="26" spans="1:4" x14ac:dyDescent="0.2">
      <c r="A26" t="s">
        <v>7</v>
      </c>
      <c r="B26" s="4">
        <v>17</v>
      </c>
      <c r="C26">
        <v>18</v>
      </c>
      <c r="D26" s="4">
        <v>14</v>
      </c>
    </row>
    <row r="27" spans="1:4" x14ac:dyDescent="0.2">
      <c r="A27" t="s">
        <v>8</v>
      </c>
      <c r="B27" s="4">
        <v>15</v>
      </c>
      <c r="C27">
        <v>19</v>
      </c>
      <c r="D27" s="4">
        <v>18</v>
      </c>
    </row>
    <row r="28" spans="1:4" x14ac:dyDescent="0.2">
      <c r="A28" t="s">
        <v>9</v>
      </c>
      <c r="B28" s="4">
        <v>18</v>
      </c>
      <c r="C28">
        <v>15</v>
      </c>
      <c r="D28" s="4">
        <v>15</v>
      </c>
    </row>
    <row r="29" spans="1:4" x14ac:dyDescent="0.2">
      <c r="A29" t="s">
        <v>10</v>
      </c>
      <c r="B29" s="4">
        <v>9</v>
      </c>
      <c r="C29">
        <v>14</v>
      </c>
      <c r="D29" s="4">
        <v>12</v>
      </c>
    </row>
    <row r="30" spans="1:4" ht="13.5" thickBot="1" x14ac:dyDescent="0.25">
      <c r="A30" t="s">
        <v>11</v>
      </c>
      <c r="B30" s="5">
        <v>3</v>
      </c>
      <c r="C30">
        <v>8</v>
      </c>
      <c r="D30" s="5">
        <v>9</v>
      </c>
    </row>
    <row r="31" spans="1:4" ht="14.25" thickTop="1" thickBot="1" x14ac:dyDescent="0.25">
      <c r="A31" s="1" t="s">
        <v>65</v>
      </c>
      <c r="B31" s="1"/>
      <c r="C31" s="1"/>
      <c r="D31" s="9">
        <f>AVERAGE(D21:D30,B21:B30)</f>
        <v>11.7</v>
      </c>
    </row>
    <row r="35" spans="1:9" x14ac:dyDescent="0.2">
      <c r="A35" s="1"/>
      <c r="F35" s="1"/>
      <c r="I35" s="1"/>
    </row>
  </sheetData>
  <sheetProtection pivotTables="0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indexed="41"/>
  </sheetPr>
  <dimension ref="A1:D20"/>
  <sheetViews>
    <sheetView workbookViewId="0">
      <selection activeCell="A20" sqref="A20"/>
    </sheetView>
  </sheetViews>
  <sheetFormatPr baseColWidth="10" defaultRowHeight="12.75" x14ac:dyDescent="0.2"/>
  <sheetData>
    <row r="1" spans="1:4" x14ac:dyDescent="0.2">
      <c r="A1" s="1" t="s">
        <v>19</v>
      </c>
    </row>
    <row r="3" spans="1:4" x14ac:dyDescent="0.2">
      <c r="A3" s="1" t="s">
        <v>0</v>
      </c>
    </row>
    <row r="4" spans="1:4" ht="13.5" thickBot="1" x14ac:dyDescent="0.25">
      <c r="B4" s="2" t="s">
        <v>1</v>
      </c>
    </row>
    <row r="5" spans="1:4" ht="13.5" thickTop="1" x14ac:dyDescent="0.2">
      <c r="A5" t="s">
        <v>2</v>
      </c>
      <c r="B5" s="6">
        <v>10</v>
      </c>
      <c r="C5" s="7"/>
      <c r="D5" s="1"/>
    </row>
    <row r="6" spans="1:4" x14ac:dyDescent="0.2">
      <c r="A6" t="s">
        <v>3</v>
      </c>
      <c r="B6" s="8">
        <v>12</v>
      </c>
      <c r="C6" s="7"/>
    </row>
    <row r="7" spans="1:4" x14ac:dyDescent="0.2">
      <c r="A7" t="s">
        <v>4</v>
      </c>
      <c r="B7" s="8">
        <v>11</v>
      </c>
      <c r="C7" s="7"/>
    </row>
    <row r="8" spans="1:4" x14ac:dyDescent="0.2">
      <c r="A8" t="s">
        <v>5</v>
      </c>
      <c r="B8" s="8">
        <v>9</v>
      </c>
      <c r="C8" s="7"/>
    </row>
    <row r="9" spans="1:4" x14ac:dyDescent="0.2">
      <c r="A9" t="s">
        <v>6</v>
      </c>
      <c r="B9" s="8">
        <v>4</v>
      </c>
      <c r="C9" s="7"/>
    </row>
    <row r="10" spans="1:4" x14ac:dyDescent="0.2">
      <c r="A10" t="s">
        <v>7</v>
      </c>
      <c r="B10" s="8">
        <v>17</v>
      </c>
      <c r="C10" s="7"/>
    </row>
    <row r="11" spans="1:4" x14ac:dyDescent="0.2">
      <c r="A11" t="s">
        <v>8</v>
      </c>
      <c r="B11" s="8">
        <v>15</v>
      </c>
      <c r="C11" s="7"/>
    </row>
    <row r="12" spans="1:4" x14ac:dyDescent="0.2">
      <c r="A12" t="s">
        <v>9</v>
      </c>
      <c r="B12" s="8">
        <v>18</v>
      </c>
      <c r="C12" s="7"/>
    </row>
    <row r="13" spans="1:4" x14ac:dyDescent="0.2">
      <c r="A13" t="s">
        <v>10</v>
      </c>
      <c r="B13" s="8">
        <v>9</v>
      </c>
      <c r="C13" s="7"/>
    </row>
    <row r="14" spans="1:4" ht="13.5" thickBot="1" x14ac:dyDescent="0.25">
      <c r="A14" t="s">
        <v>11</v>
      </c>
      <c r="B14" s="8">
        <v>3</v>
      </c>
      <c r="C14" s="7"/>
    </row>
    <row r="15" spans="1:4" ht="13.5" thickBot="1" x14ac:dyDescent="0.25">
      <c r="A15" s="1" t="s">
        <v>20</v>
      </c>
      <c r="B15" s="9">
        <f>MAX(B5:B14)</f>
        <v>18</v>
      </c>
      <c r="C15" s="7"/>
    </row>
    <row r="16" spans="1:4" x14ac:dyDescent="0.2">
      <c r="A16" s="1"/>
      <c r="B16" s="7"/>
      <c r="C16" s="7"/>
    </row>
    <row r="17" spans="1:3" x14ac:dyDescent="0.2">
      <c r="B17" s="7"/>
      <c r="C17" s="7"/>
    </row>
    <row r="18" spans="1:3" x14ac:dyDescent="0.2">
      <c r="B18" s="7"/>
      <c r="C18" s="7"/>
    </row>
    <row r="19" spans="1:3" x14ac:dyDescent="0.2">
      <c r="B19" s="7"/>
      <c r="C19" s="7"/>
    </row>
    <row r="20" spans="1:3" x14ac:dyDescent="0.2">
      <c r="A20" s="1"/>
    </row>
  </sheetData>
  <sheetProtection pivotTables="0"/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>
    <oddHeader>&amp;C&amp;A</oddHeader>
    <oddFooter>&amp;Cpage &amp;P</oddFooter>
  </headerFooter>
  <ignoredErrors>
    <ignoredError sqref="B1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indexed="41"/>
  </sheetPr>
  <dimension ref="A1:D20"/>
  <sheetViews>
    <sheetView workbookViewId="0">
      <selection activeCell="A20" sqref="A20"/>
    </sheetView>
  </sheetViews>
  <sheetFormatPr baseColWidth="10" defaultRowHeight="12.75" x14ac:dyDescent="0.2"/>
  <sheetData>
    <row r="1" spans="1:4" x14ac:dyDescent="0.2">
      <c r="A1" s="1" t="s">
        <v>17</v>
      </c>
    </row>
    <row r="3" spans="1:4" x14ac:dyDescent="0.2">
      <c r="A3" s="1" t="s">
        <v>0</v>
      </c>
    </row>
    <row r="4" spans="1:4" ht="13.5" thickBot="1" x14ac:dyDescent="0.25">
      <c r="B4" s="2" t="s">
        <v>1</v>
      </c>
    </row>
    <row r="5" spans="1:4" ht="13.5" thickTop="1" x14ac:dyDescent="0.2">
      <c r="A5" t="s">
        <v>2</v>
      </c>
      <c r="B5" s="6">
        <v>10</v>
      </c>
      <c r="C5" s="7"/>
      <c r="D5" s="1"/>
    </row>
    <row r="6" spans="1:4" x14ac:dyDescent="0.2">
      <c r="A6" t="s">
        <v>3</v>
      </c>
      <c r="B6" s="8">
        <v>12</v>
      </c>
      <c r="C6" s="7"/>
    </row>
    <row r="7" spans="1:4" x14ac:dyDescent="0.2">
      <c r="A7" t="s">
        <v>4</v>
      </c>
      <c r="B7" s="8">
        <v>11</v>
      </c>
      <c r="C7" s="7"/>
    </row>
    <row r="8" spans="1:4" x14ac:dyDescent="0.2">
      <c r="A8" t="s">
        <v>5</v>
      </c>
      <c r="B8" s="8">
        <v>9</v>
      </c>
      <c r="C8" s="7"/>
    </row>
    <row r="9" spans="1:4" x14ac:dyDescent="0.2">
      <c r="A9" t="s">
        <v>6</v>
      </c>
      <c r="B9" s="8">
        <v>4</v>
      </c>
      <c r="C9" s="7"/>
    </row>
    <row r="10" spans="1:4" x14ac:dyDescent="0.2">
      <c r="A10" t="s">
        <v>7</v>
      </c>
      <c r="B10" s="8">
        <v>17</v>
      </c>
      <c r="C10" s="7"/>
    </row>
    <row r="11" spans="1:4" x14ac:dyDescent="0.2">
      <c r="A11" t="s">
        <v>8</v>
      </c>
      <c r="B11" s="8">
        <v>15</v>
      </c>
      <c r="C11" s="7"/>
    </row>
    <row r="12" spans="1:4" x14ac:dyDescent="0.2">
      <c r="A12" t="s">
        <v>9</v>
      </c>
      <c r="B12" s="8">
        <v>18</v>
      </c>
      <c r="C12" s="7"/>
    </row>
    <row r="13" spans="1:4" x14ac:dyDescent="0.2">
      <c r="A13" t="s">
        <v>10</v>
      </c>
      <c r="B13" s="8">
        <v>9</v>
      </c>
      <c r="C13" s="7"/>
    </row>
    <row r="14" spans="1:4" ht="13.5" thickBot="1" x14ac:dyDescent="0.25">
      <c r="A14" t="s">
        <v>11</v>
      </c>
      <c r="B14" s="8">
        <v>3</v>
      </c>
      <c r="C14" s="7"/>
    </row>
    <row r="15" spans="1:4" ht="13.5" thickBot="1" x14ac:dyDescent="0.25">
      <c r="A15" s="1" t="s">
        <v>18</v>
      </c>
      <c r="B15" s="9">
        <f>MIN(B5:B14)</f>
        <v>3</v>
      </c>
      <c r="C15" s="7"/>
    </row>
    <row r="16" spans="1:4" x14ac:dyDescent="0.2">
      <c r="A16" s="1"/>
      <c r="B16" s="7"/>
      <c r="C16" s="7"/>
    </row>
    <row r="17" spans="1:3" x14ac:dyDescent="0.2">
      <c r="B17" s="7"/>
      <c r="C17" s="7"/>
    </row>
    <row r="18" spans="1:3" x14ac:dyDescent="0.2">
      <c r="B18" s="7"/>
      <c r="C18" s="7"/>
    </row>
    <row r="19" spans="1:3" x14ac:dyDescent="0.2">
      <c r="B19" s="7"/>
      <c r="C19" s="7"/>
    </row>
    <row r="20" spans="1:3" x14ac:dyDescent="0.2">
      <c r="A20" s="1"/>
    </row>
  </sheetData>
  <sheetProtection pivotTables="0"/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>
    <oddHeader>&amp;C&amp;A</oddHeader>
    <oddFooter>&amp;Cpage &amp;P</oddFooter>
  </headerFooter>
  <ignoredErrors>
    <ignoredError sqref="B1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indexed="41"/>
  </sheetPr>
  <dimension ref="A1:D20"/>
  <sheetViews>
    <sheetView workbookViewId="0">
      <selection activeCell="A20" sqref="A20"/>
    </sheetView>
  </sheetViews>
  <sheetFormatPr baseColWidth="10" defaultRowHeight="12.75" x14ac:dyDescent="0.2"/>
  <sheetData>
    <row r="1" spans="1:4" x14ac:dyDescent="0.2">
      <c r="A1" s="1" t="s">
        <v>24</v>
      </c>
    </row>
    <row r="3" spans="1:4" x14ac:dyDescent="0.2">
      <c r="A3" s="10" t="s">
        <v>0</v>
      </c>
      <c r="B3" s="7"/>
      <c r="C3" s="7"/>
    </row>
    <row r="4" spans="1:4" ht="13.5" thickBot="1" x14ac:dyDescent="0.25">
      <c r="A4" s="7"/>
      <c r="B4" s="11" t="s">
        <v>1</v>
      </c>
      <c r="C4" s="7"/>
    </row>
    <row r="5" spans="1:4" ht="13.5" thickTop="1" x14ac:dyDescent="0.2">
      <c r="A5" s="7" t="s">
        <v>2</v>
      </c>
      <c r="B5" s="6">
        <v>10</v>
      </c>
      <c r="C5" s="7"/>
      <c r="D5" s="1"/>
    </row>
    <row r="6" spans="1:4" x14ac:dyDescent="0.2">
      <c r="A6" s="7" t="s">
        <v>3</v>
      </c>
      <c r="B6" s="8">
        <v>12</v>
      </c>
      <c r="C6" s="7"/>
    </row>
    <row r="7" spans="1:4" x14ac:dyDescent="0.2">
      <c r="A7" s="7" t="s">
        <v>4</v>
      </c>
      <c r="B7" s="8">
        <v>11</v>
      </c>
      <c r="C7" s="7"/>
    </row>
    <row r="8" spans="1:4" x14ac:dyDescent="0.2">
      <c r="A8" s="7" t="s">
        <v>5</v>
      </c>
      <c r="B8" s="8">
        <v>9</v>
      </c>
      <c r="C8" s="7"/>
    </row>
    <row r="9" spans="1:4" x14ac:dyDescent="0.2">
      <c r="A9" s="7" t="s">
        <v>6</v>
      </c>
      <c r="B9" s="8">
        <v>4</v>
      </c>
      <c r="C9" s="7"/>
    </row>
    <row r="10" spans="1:4" x14ac:dyDescent="0.2">
      <c r="A10" s="7" t="s">
        <v>7</v>
      </c>
      <c r="B10" s="8">
        <v>17</v>
      </c>
      <c r="C10" s="7"/>
    </row>
    <row r="11" spans="1:4" x14ac:dyDescent="0.2">
      <c r="A11" s="7" t="s">
        <v>8</v>
      </c>
      <c r="B11" s="8">
        <v>15</v>
      </c>
      <c r="C11" s="7"/>
    </row>
    <row r="12" spans="1:4" x14ac:dyDescent="0.2">
      <c r="A12" s="7" t="s">
        <v>9</v>
      </c>
      <c r="B12" s="8">
        <v>18</v>
      </c>
      <c r="C12" s="7"/>
    </row>
    <row r="13" spans="1:4" x14ac:dyDescent="0.2">
      <c r="A13" s="7" t="s">
        <v>10</v>
      </c>
      <c r="B13" s="8">
        <v>9</v>
      </c>
      <c r="C13" s="7"/>
    </row>
    <row r="14" spans="1:4" ht="13.5" thickBot="1" x14ac:dyDescent="0.25">
      <c r="A14" s="7" t="s">
        <v>11</v>
      </c>
      <c r="B14" s="8">
        <v>3</v>
      </c>
      <c r="C14" s="7"/>
    </row>
    <row r="15" spans="1:4" ht="13.5" thickBot="1" x14ac:dyDescent="0.25">
      <c r="A15" s="10" t="s">
        <v>23</v>
      </c>
      <c r="B15" s="9">
        <f>COUNT(B5:B14)</f>
        <v>10</v>
      </c>
      <c r="C15" s="7"/>
    </row>
    <row r="16" spans="1:4" x14ac:dyDescent="0.2">
      <c r="A16" s="10"/>
      <c r="B16" s="7"/>
      <c r="C16" s="7"/>
    </row>
    <row r="17" spans="1:3" x14ac:dyDescent="0.2">
      <c r="A17" s="7"/>
      <c r="B17" s="7"/>
      <c r="C17" s="7"/>
    </row>
    <row r="18" spans="1:3" x14ac:dyDescent="0.2">
      <c r="A18" s="7"/>
      <c r="B18" s="7"/>
      <c r="C18" s="7"/>
    </row>
    <row r="19" spans="1:3" x14ac:dyDescent="0.2">
      <c r="B19" s="7"/>
      <c r="C19" s="7"/>
    </row>
    <row r="20" spans="1:3" x14ac:dyDescent="0.2">
      <c r="A20" s="1"/>
    </row>
  </sheetData>
  <sheetProtection pivotTables="0"/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37"/>
  <sheetViews>
    <sheetView topLeftCell="A10" zoomScale="70" zoomScaleNormal="70" workbookViewId="0">
      <selection activeCell="F22" sqref="F22"/>
    </sheetView>
  </sheetViews>
  <sheetFormatPr baseColWidth="10" defaultRowHeight="12.75" x14ac:dyDescent="0.2"/>
  <cols>
    <col min="6" max="6" width="11.140625" customWidth="1"/>
    <col min="7" max="7" width="10.140625" customWidth="1"/>
    <col min="8" max="8" width="8.42578125" customWidth="1"/>
  </cols>
  <sheetData>
    <row r="1" spans="1:3" x14ac:dyDescent="0.2">
      <c r="A1" s="1" t="s">
        <v>16</v>
      </c>
    </row>
    <row r="4" spans="1:3" x14ac:dyDescent="0.2">
      <c r="A4" s="1" t="s">
        <v>12</v>
      </c>
    </row>
    <row r="5" spans="1:3" x14ac:dyDescent="0.2">
      <c r="B5" s="2" t="s">
        <v>1</v>
      </c>
      <c r="C5" s="2" t="s">
        <v>13</v>
      </c>
    </row>
    <row r="6" spans="1:3" x14ac:dyDescent="0.2">
      <c r="A6" t="s">
        <v>2</v>
      </c>
      <c r="B6">
        <v>10</v>
      </c>
      <c r="C6">
        <v>11</v>
      </c>
    </row>
    <row r="7" spans="1:3" x14ac:dyDescent="0.2">
      <c r="A7" t="s">
        <v>3</v>
      </c>
      <c r="B7">
        <v>12</v>
      </c>
      <c r="C7">
        <v>14</v>
      </c>
    </row>
    <row r="8" spans="1:3" x14ac:dyDescent="0.2">
      <c r="A8" t="s">
        <v>4</v>
      </c>
      <c r="B8">
        <v>11</v>
      </c>
      <c r="C8">
        <v>8</v>
      </c>
    </row>
    <row r="9" spans="1:3" x14ac:dyDescent="0.2">
      <c r="A9" t="s">
        <v>5</v>
      </c>
      <c r="B9">
        <v>9</v>
      </c>
      <c r="C9">
        <v>12</v>
      </c>
    </row>
    <row r="10" spans="1:3" x14ac:dyDescent="0.2">
      <c r="A10" t="s">
        <v>6</v>
      </c>
      <c r="B10">
        <v>4</v>
      </c>
      <c r="C10">
        <v>5</v>
      </c>
    </row>
    <row r="11" spans="1:3" x14ac:dyDescent="0.2">
      <c r="A11" t="s">
        <v>7</v>
      </c>
      <c r="B11">
        <v>17</v>
      </c>
      <c r="C11">
        <v>18</v>
      </c>
    </row>
    <row r="12" spans="1:3" x14ac:dyDescent="0.2">
      <c r="A12" t="s">
        <v>8</v>
      </c>
      <c r="B12">
        <v>15</v>
      </c>
      <c r="C12">
        <v>19</v>
      </c>
    </row>
    <row r="13" spans="1:3" x14ac:dyDescent="0.2">
      <c r="A13" t="s">
        <v>9</v>
      </c>
      <c r="B13">
        <v>18</v>
      </c>
      <c r="C13">
        <v>15</v>
      </c>
    </row>
    <row r="14" spans="1:3" x14ac:dyDescent="0.2">
      <c r="A14" t="s">
        <v>10</v>
      </c>
      <c r="B14">
        <v>9</v>
      </c>
      <c r="C14">
        <v>14</v>
      </c>
    </row>
    <row r="15" spans="1:3" ht="13.5" thickBot="1" x14ac:dyDescent="0.25">
      <c r="A15" t="s">
        <v>11</v>
      </c>
      <c r="B15">
        <v>3</v>
      </c>
      <c r="C15">
        <v>8</v>
      </c>
    </row>
    <row r="16" spans="1:3" ht="13.5" thickBot="1" x14ac:dyDescent="0.25">
      <c r="A16" s="1" t="s">
        <v>20</v>
      </c>
      <c r="B16" s="9">
        <f>MAX(B6:B15)</f>
        <v>18</v>
      </c>
      <c r="C16" s="9">
        <f>MAX(C6:C15)</f>
        <v>19</v>
      </c>
    </row>
    <row r="17" spans="1:4" ht="13.5" thickBot="1" x14ac:dyDescent="0.25">
      <c r="A17" s="1" t="s">
        <v>18</v>
      </c>
      <c r="B17" s="9">
        <f>MIN(B6:B15)</f>
        <v>3</v>
      </c>
      <c r="C17" s="9">
        <f>MIN(C6:C15)</f>
        <v>5</v>
      </c>
    </row>
    <row r="20" spans="1:4" x14ac:dyDescent="0.2">
      <c r="A20" s="1" t="s">
        <v>14</v>
      </c>
    </row>
    <row r="22" spans="1:4" ht="13.5" thickBot="1" x14ac:dyDescent="0.25">
      <c r="B22" s="2" t="s">
        <v>1</v>
      </c>
      <c r="C22" s="2" t="s">
        <v>13</v>
      </c>
      <c r="D22" s="2" t="s">
        <v>15</v>
      </c>
    </row>
    <row r="23" spans="1:4" ht="13.5" thickTop="1" x14ac:dyDescent="0.2">
      <c r="A23" t="s">
        <v>2</v>
      </c>
      <c r="B23" s="3">
        <v>10</v>
      </c>
      <c r="C23">
        <v>11</v>
      </c>
      <c r="D23" s="3">
        <v>12</v>
      </c>
    </row>
    <row r="24" spans="1:4" x14ac:dyDescent="0.2">
      <c r="A24" t="s">
        <v>3</v>
      </c>
      <c r="B24" s="4">
        <v>12</v>
      </c>
      <c r="C24">
        <v>14</v>
      </c>
      <c r="D24" s="4">
        <v>13</v>
      </c>
    </row>
    <row r="25" spans="1:4" x14ac:dyDescent="0.2">
      <c r="A25" t="s">
        <v>4</v>
      </c>
      <c r="B25" s="4">
        <v>11</v>
      </c>
      <c r="C25">
        <v>8</v>
      </c>
      <c r="D25" s="4">
        <v>10</v>
      </c>
    </row>
    <row r="26" spans="1:4" x14ac:dyDescent="0.2">
      <c r="A26" t="s">
        <v>5</v>
      </c>
      <c r="B26" s="4">
        <v>9</v>
      </c>
      <c r="C26">
        <v>12</v>
      </c>
      <c r="D26" s="4">
        <v>14</v>
      </c>
    </row>
    <row r="27" spans="1:4" x14ac:dyDescent="0.2">
      <c r="A27" t="s">
        <v>6</v>
      </c>
      <c r="B27" s="4">
        <v>4</v>
      </c>
      <c r="C27">
        <v>5</v>
      </c>
      <c r="D27" s="4">
        <v>9</v>
      </c>
    </row>
    <row r="28" spans="1:4" x14ac:dyDescent="0.2">
      <c r="A28" t="s">
        <v>7</v>
      </c>
      <c r="B28" s="4">
        <v>17</v>
      </c>
      <c r="C28">
        <v>18</v>
      </c>
      <c r="D28" s="4">
        <v>14</v>
      </c>
    </row>
    <row r="29" spans="1:4" x14ac:dyDescent="0.2">
      <c r="A29" t="s">
        <v>8</v>
      </c>
      <c r="B29" s="4">
        <v>15</v>
      </c>
      <c r="C29">
        <v>19</v>
      </c>
      <c r="D29" s="4">
        <v>18</v>
      </c>
    </row>
    <row r="30" spans="1:4" x14ac:dyDescent="0.2">
      <c r="A30" t="s">
        <v>9</v>
      </c>
      <c r="B30" s="4">
        <v>18</v>
      </c>
      <c r="C30">
        <v>15</v>
      </c>
      <c r="D30" s="4">
        <v>15</v>
      </c>
    </row>
    <row r="31" spans="1:4" x14ac:dyDescent="0.2">
      <c r="A31" t="s">
        <v>10</v>
      </c>
      <c r="B31" s="4">
        <v>9</v>
      </c>
      <c r="C31">
        <v>14</v>
      </c>
      <c r="D31" s="4">
        <v>12</v>
      </c>
    </row>
    <row r="32" spans="1:4" ht="13.5" thickBot="1" x14ac:dyDescent="0.25">
      <c r="A32" t="s">
        <v>11</v>
      </c>
      <c r="B32" s="5">
        <v>3</v>
      </c>
      <c r="C32">
        <v>8</v>
      </c>
      <c r="D32" s="5">
        <v>9</v>
      </c>
    </row>
    <row r="33" spans="1:9" ht="14.25" thickTop="1" thickBot="1" x14ac:dyDescent="0.25">
      <c r="A33" s="1" t="s">
        <v>21</v>
      </c>
      <c r="B33" s="1"/>
      <c r="C33" s="1"/>
      <c r="D33" s="9">
        <f>MAX(B23:B32,D23:D32)</f>
        <v>18</v>
      </c>
    </row>
    <row r="34" spans="1:9" ht="13.5" thickBot="1" x14ac:dyDescent="0.25">
      <c r="A34" s="1" t="s">
        <v>22</v>
      </c>
      <c r="D34" s="9">
        <f>MIN(B23:B32,D23:D32)</f>
        <v>3</v>
      </c>
    </row>
    <row r="37" spans="1:9" x14ac:dyDescent="0.2">
      <c r="A37" s="1"/>
      <c r="F37" s="1"/>
      <c r="I37" s="1"/>
    </row>
  </sheetData>
  <sheetProtection pivotTables="0"/>
  <phoneticPr fontId="2" type="noConversion"/>
  <pageMargins left="0.78740157499999996" right="0.78740157499999996" top="0.984251969" bottom="0.984251969" header="0.4921259845" footer="0.4921259845"/>
  <headerFooter alignWithMargins="0"/>
  <ignoredErrors>
    <ignoredError sqref="B16:C17 D33:D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somme corrigé</vt:lpstr>
      <vt:lpstr>exercices Somme corrigé</vt:lpstr>
      <vt:lpstr>moyenne corrigé</vt:lpstr>
      <vt:lpstr>moyenne exercices corrigé</vt:lpstr>
      <vt:lpstr>maximum corrigé</vt:lpstr>
      <vt:lpstr>minimum corrigé</vt:lpstr>
      <vt:lpstr>NB corrigé</vt:lpstr>
      <vt:lpstr>exercices corrigé</vt:lpstr>
    </vt:vector>
  </TitlesOfParts>
  <Company>fitzco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Maitre</dc:creator>
  <cp:lastModifiedBy>Utilisateur Windows</cp:lastModifiedBy>
  <dcterms:created xsi:type="dcterms:W3CDTF">2006-10-07T13:26:28Z</dcterms:created>
  <dcterms:modified xsi:type="dcterms:W3CDTF">2020-03-28T06:21:39Z</dcterms:modified>
</cp:coreProperties>
</file>